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200" yWindow="2200" windowWidth="19380" windowHeight="1216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5" i="1"/>
  <c r="B10"/>
  <c r="B15"/>
  <c r="B18"/>
</calcChain>
</file>

<file path=xl/sharedStrings.xml><?xml version="1.0" encoding="utf-8"?>
<sst xmlns="http://schemas.openxmlformats.org/spreadsheetml/2006/main" count="12" uniqueCount="12">
  <si>
    <t>Excises and license fees to General Fund per Feb. 2014 estimate</t>
    <phoneticPr fontId="1" type="noConversion"/>
  </si>
  <si>
    <t>Less license fees from old, discredited http://www.ofm.wa.gov/ballot/2012/I-502_Worksheet.pdf -- not a reliable number</t>
    <phoneticPr fontId="1" type="noConversion"/>
  </si>
  <si>
    <t>Excises to GF</t>
    <phoneticPr fontId="1" type="noConversion"/>
  </si>
  <si>
    <t>Fraction of excises apportioned to non-GF purposes per statute</t>
    <phoneticPr fontId="1" type="noConversion"/>
  </si>
  <si>
    <t>Fraction remaining for GF</t>
    <phoneticPr fontId="1" type="noConversion"/>
  </si>
  <si>
    <t>Calculated excises (inverse of .187 =5.347593583, multiplied by excises remaining for GF) before allocations</t>
    <phoneticPr fontId="1" type="noConversion"/>
  </si>
  <si>
    <t>Various off the top allocations</t>
    <phoneticPr fontId="1" type="noConversion"/>
  </si>
  <si>
    <t>My guess at total marijuana excises for FY 2015-17</t>
    <phoneticPr fontId="1" type="noConversion"/>
  </si>
  <si>
    <t>Add back discredited number for license fees</t>
    <phoneticPr fontId="1" type="noConversion"/>
  </si>
  <si>
    <t>Sales and B&amp;O taxes per estimate</t>
    <phoneticPr fontId="1" type="noConversion"/>
  </si>
  <si>
    <t>Total for FY 2015-17</t>
    <phoneticPr fontId="1" type="noConversion"/>
  </si>
  <si>
    <t>Washington State Marijuana Tax Estimates, working off http://www.erfc.wa.gov/forecast/documents/rev20140219_color.pdf, po feb 24 2014 1005a</t>
    <phoneticPr fontId="1" type="noConversion"/>
  </si>
</sst>
</file>

<file path=xl/styles.xml><?xml version="1.0" encoding="utf-8"?>
<styleSheet xmlns="http://schemas.openxmlformats.org/spreadsheetml/2006/main">
  <numFmts count="10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0.000000"/>
    <numFmt numFmtId="166" formatCode="&quot;$&quot;#,##0.00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B18"/>
  <sheetViews>
    <sheetView tabSelected="1" view="pageLayout" topLeftCell="A3" workbookViewId="0">
      <selection activeCell="A2" sqref="A2"/>
    </sheetView>
  </sheetViews>
  <sheetFormatPr baseColWidth="10" defaultRowHeight="13"/>
  <cols>
    <col min="1" max="1" width="32.5703125" customWidth="1"/>
    <col min="2" max="2" width="17.7109375" customWidth="1"/>
  </cols>
  <sheetData>
    <row r="1" spans="1:2" ht="65">
      <c r="A1" s="1" t="s">
        <v>11</v>
      </c>
    </row>
    <row r="2" spans="1:2">
      <c r="A2" s="1"/>
    </row>
    <row r="3" spans="1:2" ht="26">
      <c r="A3" s="1" t="s">
        <v>0</v>
      </c>
      <c r="B3" s="2">
        <v>22900000</v>
      </c>
    </row>
    <row r="4" spans="1:2" ht="52">
      <c r="A4" s="1" t="s">
        <v>1</v>
      </c>
      <c r="B4" s="2">
        <v>483000</v>
      </c>
    </row>
    <row r="5" spans="1:2">
      <c r="A5" s="1" t="s">
        <v>2</v>
      </c>
      <c r="B5" s="2">
        <f>B3-B4</f>
        <v>22417000</v>
      </c>
    </row>
    <row r="6" spans="1:2">
      <c r="A6" s="1"/>
    </row>
    <row r="7" spans="1:2" ht="26">
      <c r="A7" s="1" t="s">
        <v>3</v>
      </c>
      <c r="B7" s="3">
        <v>0.81299999999999994</v>
      </c>
    </row>
    <row r="8" spans="1:2">
      <c r="A8" s="1" t="s">
        <v>4</v>
      </c>
      <c r="B8" s="3">
        <v>0.187</v>
      </c>
    </row>
    <row r="9" spans="1:2">
      <c r="A9" s="1"/>
    </row>
    <row r="10" spans="1:2" ht="39">
      <c r="A10" s="1" t="s">
        <v>5</v>
      </c>
      <c r="B10" s="4">
        <f>B5/B8</f>
        <v>119877005.34759359</v>
      </c>
    </row>
    <row r="11" spans="1:2">
      <c r="A11" s="1" t="s">
        <v>6</v>
      </c>
      <c r="B11" s="2">
        <v>500000</v>
      </c>
    </row>
    <row r="12" spans="1:2">
      <c r="A12" s="1"/>
      <c r="B12" s="2">
        <v>200000</v>
      </c>
    </row>
    <row r="13" spans="1:2">
      <c r="A13" s="1"/>
      <c r="B13" s="2">
        <v>20000</v>
      </c>
    </row>
    <row r="14" spans="1:2">
      <c r="A14" s="1"/>
      <c r="B14" s="2">
        <v>5000000</v>
      </c>
    </row>
    <row r="15" spans="1:2" ht="26">
      <c r="A15" s="1" t="s">
        <v>7</v>
      </c>
      <c r="B15" s="2">
        <f>SUM(B10:B14)</f>
        <v>125597005.34759359</v>
      </c>
    </row>
    <row r="16" spans="1:2" ht="26">
      <c r="A16" s="1" t="s">
        <v>8</v>
      </c>
      <c r="B16" s="2">
        <v>483000</v>
      </c>
    </row>
    <row r="17" spans="1:2">
      <c r="A17" s="1" t="s">
        <v>9</v>
      </c>
      <c r="B17" s="2">
        <v>28300000</v>
      </c>
    </row>
    <row r="18" spans="1:2">
      <c r="A18" s="1" t="s">
        <v>10</v>
      </c>
      <c r="B18" s="2">
        <f>SUM(B15:B17)</f>
        <v>154380005.34759361</v>
      </c>
    </row>
  </sheetData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 OGLESBY</dc:creator>
  <cp:lastModifiedBy>PAT OGLESBY</cp:lastModifiedBy>
  <dcterms:created xsi:type="dcterms:W3CDTF">2014-02-24T15:02:01Z</dcterms:created>
  <dcterms:modified xsi:type="dcterms:W3CDTF">2014-02-24T18:51:23Z</dcterms:modified>
</cp:coreProperties>
</file>